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" windowWidth="17535" windowHeight="9150"/>
  </bookViews>
  <sheets>
    <sheet name="apprentissage-virtuel.com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1" i="2" l="1"/>
  <c r="D13" i="2" s="1"/>
  <c r="C11" i="2"/>
  <c r="C13" i="2" s="1"/>
  <c r="B11" i="2"/>
  <c r="B13" i="2" s="1"/>
  <c r="H8" i="2"/>
  <c r="I8" i="2" s="1"/>
  <c r="B12" i="2" l="1"/>
  <c r="D12" i="2"/>
  <c r="C12" i="2"/>
  <c r="I9" i="2"/>
</calcChain>
</file>

<file path=xl/sharedStrings.xml><?xml version="1.0" encoding="utf-8"?>
<sst xmlns="http://schemas.openxmlformats.org/spreadsheetml/2006/main" count="46" uniqueCount="22">
  <si>
    <t>Banque 1</t>
  </si>
  <si>
    <t>Banque 2</t>
  </si>
  <si>
    <t>Banque 3</t>
  </si>
  <si>
    <t>Durée</t>
  </si>
  <si>
    <t>Taux</t>
  </si>
  <si>
    <t>Prix Achat</t>
  </si>
  <si>
    <t>Budget
Pour l'achat</t>
  </si>
  <si>
    <t>Remboursement 
Mensuel</t>
  </si>
  <si>
    <t>Montant des interêts</t>
  </si>
  <si>
    <t>Capacité de 
remboursement</t>
  </si>
  <si>
    <t>Choix de la solution</t>
  </si>
  <si>
    <t>Camion 1</t>
  </si>
  <si>
    <t>Camion 2</t>
  </si>
  <si>
    <t>Versement
Mensuel</t>
  </si>
  <si>
    <t>Donnateur 1</t>
  </si>
  <si>
    <t>Donnateur 2</t>
  </si>
  <si>
    <t>Calculer le remboursement mensuel des 3 emprunts</t>
  </si>
  <si>
    <t>Calculer les intérêts payés dans chacun des cas</t>
  </si>
  <si>
    <t>A l'aide d'une condition éliminer les mauvaises solution</t>
  </si>
  <si>
    <r>
      <t>Calculer la somme récupérée à terme en plaçant les dons du 1</t>
    </r>
    <r>
      <rPr>
        <b/>
        <vertAlign val="superscript"/>
        <sz val="14"/>
        <color theme="1"/>
        <rFont val="Calibri"/>
        <family val="2"/>
        <scheme val="minor"/>
      </rPr>
      <t xml:space="preserve">er </t>
    </r>
    <r>
      <rPr>
        <b/>
        <sz val="14"/>
        <color theme="1"/>
        <rFont val="Calibri"/>
        <family val="2"/>
        <scheme val="minor"/>
      </rPr>
      <t>donnateur</t>
    </r>
  </si>
  <si>
    <r>
      <t>Calculer le nombre de versement du 2</t>
    </r>
    <r>
      <rPr>
        <b/>
        <vertAlign val="superscript"/>
        <sz val="14"/>
        <color theme="1"/>
        <rFont val="Calibri"/>
        <family val="2"/>
        <scheme val="minor"/>
      </rPr>
      <t xml:space="preserve">nd </t>
    </r>
    <r>
      <rPr>
        <b/>
        <sz val="14"/>
        <color theme="1"/>
        <rFont val="Calibri"/>
        <family val="2"/>
        <scheme val="minor"/>
      </rPr>
      <t>donnateur pour compléter le placement précédent</t>
    </r>
  </si>
  <si>
    <r>
      <t>Calculer le versement mensuel que devrait verser le 2</t>
    </r>
    <r>
      <rPr>
        <b/>
        <vertAlign val="superscript"/>
        <sz val="14"/>
        <color theme="1"/>
        <rFont val="Calibri"/>
        <family val="2"/>
        <scheme val="minor"/>
      </rPr>
      <t>nd</t>
    </r>
    <r>
      <rPr>
        <b/>
        <sz val="14"/>
        <color theme="1"/>
        <rFont val="Calibri"/>
        <family val="2"/>
        <scheme val="minor"/>
      </rPr>
      <t xml:space="preserve"> donnateur en cas d'incompatibilité avec la contrainte de temps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</si>
</sst>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3" fillId="2" borderId="6" xfId="2" applyFont="1" applyFill="1" applyBorder="1" applyAlignment="1">
      <alignment horizontal="center"/>
    </xf>
    <xf numFmtId="44" fontId="3" fillId="2" borderId="7" xfId="2" applyFont="1" applyFill="1" applyBorder="1" applyAlignment="1">
      <alignment horizontal="center"/>
    </xf>
    <xf numFmtId="44" fontId="3" fillId="0" borderId="6" xfId="2" applyFont="1" applyBorder="1"/>
    <xf numFmtId="44" fontId="2" fillId="0" borderId="2" xfId="0" applyNumberFormat="1" applyFont="1" applyBorder="1"/>
    <xf numFmtId="0" fontId="2" fillId="0" borderId="5" xfId="0" applyFont="1" applyBorder="1" applyAlignment="1">
      <alignment horizontal="center"/>
    </xf>
    <xf numFmtId="44" fontId="2" fillId="0" borderId="3" xfId="0" applyNumberFormat="1" applyFont="1" applyBorder="1"/>
    <xf numFmtId="0" fontId="2" fillId="0" borderId="10" xfId="0" applyFont="1" applyBorder="1" applyAlignment="1">
      <alignment horizontal="center"/>
    </xf>
    <xf numFmtId="44" fontId="2" fillId="0" borderId="12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9" fontId="3" fillId="2" borderId="18" xfId="0" applyNumberFormat="1" applyFont="1" applyFill="1" applyBorder="1" applyAlignment="1">
      <alignment horizontal="center" vertical="center"/>
    </xf>
    <xf numFmtId="9" fontId="3" fillId="2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8" fontId="2" fillId="0" borderId="21" xfId="0" applyNumberFormat="1" applyFont="1" applyBorder="1" applyAlignment="1">
      <alignment vertical="center"/>
    </xf>
    <xf numFmtId="8" fontId="2" fillId="0" borderId="22" xfId="0" applyNumberFormat="1" applyFont="1" applyBorder="1" applyAlignment="1">
      <alignment vertical="center"/>
    </xf>
    <xf numFmtId="8" fontId="2" fillId="0" borderId="23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/>
    </xf>
    <xf numFmtId="8" fontId="2" fillId="0" borderId="2" xfId="0" applyNumberFormat="1" applyFont="1" applyBorder="1"/>
    <xf numFmtId="0" fontId="2" fillId="0" borderId="28" xfId="0" applyFont="1" applyBorder="1" applyAlignment="1">
      <alignment horizontal="center" wrapText="1"/>
    </xf>
    <xf numFmtId="9" fontId="3" fillId="0" borderId="12" xfId="0" applyNumberFormat="1" applyFont="1" applyBorder="1" applyAlignment="1">
      <alignment horizontal="center"/>
    </xf>
    <xf numFmtId="8" fontId="2" fillId="0" borderId="13" xfId="0" applyNumberFormat="1" applyFont="1" applyBorder="1" applyAlignment="1">
      <alignment horizontal="center" vertical="center"/>
    </xf>
    <xf numFmtId="43" fontId="2" fillId="0" borderId="12" xfId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44" fontId="4" fillId="0" borderId="6" xfId="2" applyFont="1" applyBorder="1"/>
    <xf numFmtId="44" fontId="4" fillId="2" borderId="7" xfId="2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9" fontId="4" fillId="0" borderId="2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8" fontId="6" fillId="3" borderId="2" xfId="0" applyNumberFormat="1" applyFont="1" applyFill="1" applyBorder="1"/>
    <xf numFmtId="43" fontId="6" fillId="3" borderId="12" xfId="1" applyFont="1" applyFill="1" applyBorder="1" applyAlignment="1">
      <alignment horizontal="center"/>
    </xf>
    <xf numFmtId="0" fontId="6" fillId="0" borderId="28" xfId="0" applyFont="1" applyBorder="1" applyAlignment="1">
      <alignment horizontal="center" wrapText="1"/>
    </xf>
    <xf numFmtId="8" fontId="6" fillId="3" borderId="1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4" fontId="4" fillId="2" borderId="6" xfId="2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9" fontId="4" fillId="2" borderId="18" xfId="0" applyNumberFormat="1" applyFont="1" applyFill="1" applyBorder="1" applyAlignment="1">
      <alignment horizontal="center" vertical="center"/>
    </xf>
    <xf numFmtId="9" fontId="4" fillId="2" borderId="19" xfId="0" applyNumberFormat="1" applyFont="1" applyFill="1" applyBorder="1" applyAlignment="1">
      <alignment horizontal="center" vertical="center"/>
    </xf>
    <xf numFmtId="9" fontId="4" fillId="2" borderId="2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vertical="center" wrapText="1" indent="1"/>
    </xf>
    <xf numFmtId="8" fontId="6" fillId="3" borderId="21" xfId="0" applyNumberFormat="1" applyFont="1" applyFill="1" applyBorder="1" applyAlignment="1">
      <alignment vertical="center"/>
    </xf>
    <xf numFmtId="8" fontId="6" fillId="3" borderId="22" xfId="0" applyNumberFormat="1" applyFont="1" applyFill="1" applyBorder="1" applyAlignment="1">
      <alignment vertical="center"/>
    </xf>
    <xf numFmtId="8" fontId="6" fillId="3" borderId="2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1"/>
    </xf>
    <xf numFmtId="44" fontId="6" fillId="3" borderId="2" xfId="0" applyNumberFormat="1" applyFont="1" applyFill="1" applyBorder="1"/>
    <xf numFmtId="44" fontId="6" fillId="3" borderId="12" xfId="0" applyNumberFormat="1" applyFont="1" applyFill="1" applyBorder="1"/>
    <xf numFmtId="44" fontId="6" fillId="3" borderId="3" xfId="0" applyNumberFormat="1" applyFont="1" applyFill="1" applyBorder="1"/>
    <xf numFmtId="0" fontId="6" fillId="0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4" fontId="4" fillId="2" borderId="24" xfId="2" applyFont="1" applyFill="1" applyBorder="1" applyAlignment="1">
      <alignment horizontal="center" vertical="center"/>
    </xf>
    <xf numFmtId="44" fontId="4" fillId="2" borderId="25" xfId="2" applyFont="1" applyFill="1" applyBorder="1" applyAlignment="1">
      <alignment horizontal="center" vertical="center"/>
    </xf>
    <xf numFmtId="44" fontId="4" fillId="2" borderId="26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2" borderId="24" xfId="2" applyFont="1" applyFill="1" applyBorder="1" applyAlignment="1">
      <alignment horizontal="center" vertical="center"/>
    </xf>
    <xf numFmtId="44" fontId="3" fillId="2" borderId="25" xfId="2" applyFont="1" applyFill="1" applyBorder="1" applyAlignment="1">
      <alignment horizontal="center" vertical="center"/>
    </xf>
    <xf numFmtId="44" fontId="3" fillId="2" borderId="26" xfId="2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95250</xdr:rowOff>
    </xdr:from>
    <xdr:to>
      <xdr:col>0</xdr:col>
      <xdr:colOff>1266826</xdr:colOff>
      <xdr:row>3</xdr:row>
      <xdr:rowOff>238125</xdr:rowOff>
    </xdr:to>
    <xdr:pic>
      <xdr:nvPicPr>
        <xdr:cNvPr id="2" name="Image 1" descr="logo-mdm-300dpi-800px-jpg,1444649-X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95250"/>
          <a:ext cx="112395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95250</xdr:rowOff>
    </xdr:from>
    <xdr:to>
      <xdr:col>0</xdr:col>
      <xdr:colOff>762001</xdr:colOff>
      <xdr:row>2</xdr:row>
      <xdr:rowOff>161925</xdr:rowOff>
    </xdr:to>
    <xdr:pic>
      <xdr:nvPicPr>
        <xdr:cNvPr id="2" name="Image 1" descr="logo-mdm-300dpi-800px-jpg,1444649-X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95250"/>
          <a:ext cx="11239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3" sqref="K3"/>
    </sheetView>
  </sheetViews>
  <sheetFormatPr baseColWidth="10" defaultRowHeight="15" x14ac:dyDescent="0.25"/>
  <cols>
    <col min="1" max="1" width="26.140625" customWidth="1"/>
    <col min="2" max="2" width="13.85546875" customWidth="1"/>
    <col min="3" max="4" width="16.42578125" bestFit="1" customWidth="1"/>
    <col min="5" max="5" width="11.85546875" customWidth="1"/>
    <col min="8" max="8" width="16.42578125" bestFit="1" customWidth="1"/>
    <col min="9" max="9" width="14.140625" customWidth="1"/>
  </cols>
  <sheetData>
    <row r="1" spans="1:9" ht="19.5" thickBot="1" x14ac:dyDescent="0.35">
      <c r="A1" s="45"/>
      <c r="B1" s="45"/>
      <c r="C1" s="88" t="s">
        <v>11</v>
      </c>
      <c r="D1" s="89"/>
      <c r="F1" s="1"/>
      <c r="G1" s="45"/>
      <c r="H1" s="88" t="s">
        <v>12</v>
      </c>
      <c r="I1" s="89"/>
    </row>
    <row r="2" spans="1:9" ht="38.25" thickBot="1" x14ac:dyDescent="0.35">
      <c r="A2" s="45"/>
      <c r="B2" s="45"/>
      <c r="C2" s="46" t="s">
        <v>5</v>
      </c>
      <c r="D2" s="62" t="s">
        <v>6</v>
      </c>
      <c r="F2" s="1"/>
      <c r="G2" s="45"/>
      <c r="H2" s="46" t="s">
        <v>5</v>
      </c>
      <c r="I2" s="47" t="s">
        <v>13</v>
      </c>
    </row>
    <row r="3" spans="1:9" ht="19.5" thickBot="1" x14ac:dyDescent="0.35">
      <c r="A3" s="45"/>
      <c r="B3" s="45"/>
      <c r="C3" s="63">
        <v>61000</v>
      </c>
      <c r="D3" s="49">
        <v>18300</v>
      </c>
      <c r="F3" s="1"/>
      <c r="G3" s="45"/>
      <c r="H3" s="48">
        <v>26680</v>
      </c>
      <c r="I3" s="49">
        <v>153</v>
      </c>
    </row>
    <row r="4" spans="1:9" ht="19.5" thickBot="1" x14ac:dyDescent="0.35">
      <c r="A4" s="45"/>
      <c r="B4" s="45"/>
      <c r="C4" s="45"/>
      <c r="D4" s="45"/>
      <c r="F4" s="1"/>
      <c r="G4" s="45"/>
      <c r="H4" s="45"/>
      <c r="I4" s="45"/>
    </row>
    <row r="5" spans="1:9" ht="19.5" thickBot="1" x14ac:dyDescent="0.35">
      <c r="A5" s="45"/>
      <c r="B5" s="45"/>
      <c r="C5" s="45"/>
      <c r="D5" s="45"/>
      <c r="F5" s="1"/>
      <c r="G5" s="45"/>
      <c r="H5" s="50" t="s">
        <v>14</v>
      </c>
      <c r="I5" s="51" t="s">
        <v>15</v>
      </c>
    </row>
    <row r="6" spans="1:9" ht="19.5" thickBot="1" x14ac:dyDescent="0.35">
      <c r="A6" s="45"/>
      <c r="B6" s="45"/>
      <c r="C6" s="45"/>
      <c r="D6" s="45"/>
      <c r="F6" s="1"/>
      <c r="G6" s="52" t="s">
        <v>3</v>
      </c>
      <c r="H6" s="53">
        <v>2</v>
      </c>
      <c r="I6" s="54">
        <v>2</v>
      </c>
    </row>
    <row r="7" spans="1:9" ht="19.5" thickBot="1" x14ac:dyDescent="0.35">
      <c r="A7" s="64"/>
      <c r="B7" s="65" t="s">
        <v>0</v>
      </c>
      <c r="C7" s="66" t="s">
        <v>1</v>
      </c>
      <c r="D7" s="67" t="s">
        <v>2</v>
      </c>
      <c r="F7" s="1"/>
      <c r="G7" s="55" t="s">
        <v>4</v>
      </c>
      <c r="H7" s="56">
        <v>0.08</v>
      </c>
      <c r="I7" s="57">
        <v>7.0000000000000007E-2</v>
      </c>
    </row>
    <row r="8" spans="1:9" ht="18.75" x14ac:dyDescent="0.3">
      <c r="A8" s="52" t="s">
        <v>3</v>
      </c>
      <c r="B8" s="53">
        <v>3</v>
      </c>
      <c r="C8" s="54">
        <v>4</v>
      </c>
      <c r="D8" s="68">
        <v>2</v>
      </c>
      <c r="F8" s="1"/>
      <c r="G8" s="90"/>
      <c r="H8" s="58"/>
      <c r="I8" s="59"/>
    </row>
    <row r="9" spans="1:9" ht="38.25" thickBot="1" x14ac:dyDescent="0.35">
      <c r="A9" s="55" t="s">
        <v>4</v>
      </c>
      <c r="B9" s="69">
        <v>0.1</v>
      </c>
      <c r="C9" s="70">
        <v>0.12</v>
      </c>
      <c r="D9" s="71">
        <v>0.08</v>
      </c>
      <c r="F9" s="1"/>
      <c r="G9" s="91"/>
      <c r="H9" s="60" t="s">
        <v>13</v>
      </c>
      <c r="I9" s="61"/>
    </row>
    <row r="10" spans="1:9" ht="38.25" thickBot="1" x14ac:dyDescent="0.35">
      <c r="A10" s="72" t="s">
        <v>9</v>
      </c>
      <c r="B10" s="85">
        <v>1525</v>
      </c>
      <c r="C10" s="86"/>
      <c r="D10" s="87"/>
    </row>
    <row r="11" spans="1:9" ht="37.5" x14ac:dyDescent="0.25">
      <c r="A11" s="73" t="s">
        <v>7</v>
      </c>
      <c r="B11" s="74"/>
      <c r="C11" s="75"/>
      <c r="D11" s="76"/>
    </row>
    <row r="12" spans="1:9" ht="21" x14ac:dyDescent="0.3">
      <c r="A12" s="77" t="s">
        <v>8</v>
      </c>
      <c r="B12" s="78"/>
      <c r="C12" s="79"/>
      <c r="D12" s="80"/>
      <c r="F12" s="43" t="s">
        <v>19</v>
      </c>
    </row>
    <row r="13" spans="1:9" ht="21.75" thickBot="1" x14ac:dyDescent="0.35">
      <c r="A13" s="81" t="s">
        <v>10</v>
      </c>
      <c r="B13" s="82"/>
      <c r="C13" s="83"/>
      <c r="D13" s="84"/>
      <c r="F13" s="43" t="s">
        <v>20</v>
      </c>
    </row>
    <row r="14" spans="1:9" ht="21" x14ac:dyDescent="0.3">
      <c r="A14" s="1"/>
      <c r="B14" s="1"/>
      <c r="C14" s="1"/>
      <c r="D14" s="1"/>
      <c r="F14" s="44" t="s">
        <v>21</v>
      </c>
    </row>
    <row r="16" spans="1:9" ht="18.75" x14ac:dyDescent="0.3">
      <c r="A16" s="43" t="s">
        <v>16</v>
      </c>
    </row>
    <row r="17" spans="1:1" ht="18.75" x14ac:dyDescent="0.3">
      <c r="A17" s="43" t="s">
        <v>17</v>
      </c>
    </row>
    <row r="18" spans="1:1" ht="18.75" x14ac:dyDescent="0.3">
      <c r="A18" s="43" t="s">
        <v>18</v>
      </c>
    </row>
  </sheetData>
  <mergeCells count="4">
    <mergeCell ref="B10:D10"/>
    <mergeCell ref="C1:D1"/>
    <mergeCell ref="H1:I1"/>
    <mergeCell ref="G8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4" sqref="F4"/>
    </sheetView>
  </sheetViews>
  <sheetFormatPr baseColWidth="10" defaultRowHeight="15" x14ac:dyDescent="0.25"/>
  <cols>
    <col min="1" max="1" width="22" bestFit="1" customWidth="1"/>
    <col min="2" max="2" width="12.140625" bestFit="1" customWidth="1"/>
    <col min="3" max="4" width="13.28515625" bestFit="1" customWidth="1"/>
    <col min="8" max="8" width="13.28515625" bestFit="1" customWidth="1"/>
    <col min="9" max="9" width="12.42578125" bestFit="1" customWidth="1"/>
  </cols>
  <sheetData>
    <row r="1" spans="1:9" ht="16.5" thickBot="1" x14ac:dyDescent="0.3">
      <c r="A1" s="1"/>
      <c r="B1" s="1"/>
      <c r="C1" s="92" t="s">
        <v>11</v>
      </c>
      <c r="D1" s="93"/>
      <c r="F1" s="1"/>
      <c r="G1" s="1"/>
      <c r="H1" s="92" t="s">
        <v>12</v>
      </c>
      <c r="I1" s="93"/>
    </row>
    <row r="2" spans="1:9" ht="32.25" thickBot="1" x14ac:dyDescent="0.3">
      <c r="A2" s="1"/>
      <c r="B2" s="1"/>
      <c r="C2" s="3" t="s">
        <v>5</v>
      </c>
      <c r="D2" s="4" t="s">
        <v>6</v>
      </c>
      <c r="F2" s="1"/>
      <c r="G2" s="1"/>
      <c r="H2" s="3" t="s">
        <v>5</v>
      </c>
      <c r="I2" s="34" t="s">
        <v>13</v>
      </c>
    </row>
    <row r="3" spans="1:9" ht="16.5" thickBot="1" x14ac:dyDescent="0.3">
      <c r="A3" s="1"/>
      <c r="B3" s="1"/>
      <c r="C3" s="5">
        <v>61000</v>
      </c>
      <c r="D3" s="6">
        <v>18300</v>
      </c>
      <c r="F3" s="1"/>
      <c r="G3" s="1"/>
      <c r="H3" s="7">
        <v>26680</v>
      </c>
      <c r="I3" s="6">
        <v>153</v>
      </c>
    </row>
    <row r="4" spans="1:9" ht="16.5" thickBot="1" x14ac:dyDescent="0.3">
      <c r="A4" s="1"/>
      <c r="B4" s="1"/>
      <c r="C4" s="1"/>
      <c r="D4" s="1"/>
      <c r="F4" s="1"/>
      <c r="G4" s="1"/>
      <c r="H4" s="1"/>
      <c r="I4" s="1"/>
    </row>
    <row r="5" spans="1:9" ht="16.5" thickBot="1" x14ac:dyDescent="0.3">
      <c r="A5" s="1"/>
      <c r="B5" s="1"/>
      <c r="C5" s="1"/>
      <c r="D5" s="1"/>
      <c r="F5" s="1"/>
      <c r="G5" s="1"/>
      <c r="H5" s="35" t="s">
        <v>14</v>
      </c>
      <c r="I5" s="42" t="s">
        <v>15</v>
      </c>
    </row>
    <row r="6" spans="1:9" ht="16.5" thickBot="1" x14ac:dyDescent="0.3">
      <c r="A6" s="1"/>
      <c r="B6" s="1"/>
      <c r="C6" s="1"/>
      <c r="D6" s="1"/>
      <c r="F6" s="1"/>
      <c r="G6" s="26" t="s">
        <v>3</v>
      </c>
      <c r="H6" s="15">
        <v>2</v>
      </c>
      <c r="I6" s="19">
        <v>2</v>
      </c>
    </row>
    <row r="7" spans="1:9" ht="16.5" thickBot="1" x14ac:dyDescent="0.3">
      <c r="A7" s="2"/>
      <c r="B7" s="14" t="s">
        <v>0</v>
      </c>
      <c r="C7" s="18" t="s">
        <v>1</v>
      </c>
      <c r="D7" s="16" t="s">
        <v>2</v>
      </c>
      <c r="F7" s="1"/>
      <c r="G7" s="27" t="s">
        <v>4</v>
      </c>
      <c r="H7" s="36">
        <v>0.08</v>
      </c>
      <c r="I7" s="39">
        <v>7.0000000000000007E-2</v>
      </c>
    </row>
    <row r="8" spans="1:9" ht="15.75" x14ac:dyDescent="0.25">
      <c r="A8" s="26" t="s">
        <v>3</v>
      </c>
      <c r="B8" s="15">
        <v>3</v>
      </c>
      <c r="C8" s="19">
        <v>4</v>
      </c>
      <c r="D8" s="17">
        <v>2</v>
      </c>
      <c r="F8" s="1"/>
      <c r="G8" s="32"/>
      <c r="H8" s="37">
        <f>FV(H7/12,H6*12,0,-D3)</f>
        <v>21463.849150939175</v>
      </c>
      <c r="I8" s="41" t="str">
        <f>CONCATENATE(ROUND(NPER(I7/12,-I3,0,H3-H8),0)," mois")</f>
        <v>31 mois</v>
      </c>
    </row>
    <row r="9" spans="1:9" ht="32.25" thickBot="1" x14ac:dyDescent="0.3">
      <c r="A9" s="27" t="s">
        <v>4</v>
      </c>
      <c r="B9" s="20">
        <v>0.1</v>
      </c>
      <c r="C9" s="21">
        <v>0.12</v>
      </c>
      <c r="D9" s="22">
        <v>0.08</v>
      </c>
      <c r="F9" s="1"/>
      <c r="G9" s="33"/>
      <c r="H9" s="38" t="s">
        <v>13</v>
      </c>
      <c r="I9" s="40">
        <f>PMT(I7/12,24,0,H3-H8)*-1</f>
        <v>203.11297988399343</v>
      </c>
    </row>
    <row r="10" spans="1:9" ht="32.25" thickBot="1" x14ac:dyDescent="0.3">
      <c r="A10" s="28" t="s">
        <v>9</v>
      </c>
      <c r="B10" s="94">
        <v>1525</v>
      </c>
      <c r="C10" s="95"/>
      <c r="D10" s="96"/>
    </row>
    <row r="11" spans="1:9" ht="31.5" x14ac:dyDescent="0.25">
      <c r="A11" s="29" t="s">
        <v>7</v>
      </c>
      <c r="B11" s="23">
        <f>PMT(B9/12,B8*12,$C$3-$D$3)*-1</f>
        <v>1377.8088931768607</v>
      </c>
      <c r="C11" s="24">
        <f>PMT(C9/12,C8*12,$C$3-$D$3)*-1</f>
        <v>1124.4547729433157</v>
      </c>
      <c r="D11" s="25">
        <f>PMT(D9/12,D8*12,$C$3-$D$3)*-1</f>
        <v>1931.2053451790634</v>
      </c>
    </row>
    <row r="12" spans="1:9" ht="15.75" x14ac:dyDescent="0.25">
      <c r="A12" s="30" t="s">
        <v>8</v>
      </c>
      <c r="B12" s="8">
        <f>B11*(B8*12)-($C$3-$D$3)</f>
        <v>6901.1201543669886</v>
      </c>
      <c r="C12" s="12">
        <f>C11*(C8*12)-($C$3-$D$3)</f>
        <v>11273.829101279152</v>
      </c>
      <c r="D12" s="10">
        <f>D11*(D8*12)-($C$3-$D$3)</f>
        <v>3648.9282842975226</v>
      </c>
    </row>
    <row r="13" spans="1:9" ht="16.5" thickBot="1" x14ac:dyDescent="0.3">
      <c r="A13" s="31" t="s">
        <v>10</v>
      </c>
      <c r="B13" s="9" t="str">
        <f>IF(B11&gt;$B$10,"Non","oui")</f>
        <v>oui</v>
      </c>
      <c r="C13" s="13" t="str">
        <f>IF(C11&gt;$B$10,"Non","oui")</f>
        <v>oui</v>
      </c>
      <c r="D13" s="11" t="str">
        <f>IF(D11&gt;$B$10,"Non","oui")</f>
        <v>Non</v>
      </c>
    </row>
    <row r="14" spans="1:9" ht="15.75" x14ac:dyDescent="0.25">
      <c r="A14" s="1"/>
      <c r="B14" s="1"/>
      <c r="C14" s="1"/>
      <c r="D14" s="1"/>
    </row>
  </sheetData>
  <mergeCells count="3">
    <mergeCell ref="C1:D1"/>
    <mergeCell ref="H1:I1"/>
    <mergeCell ref="B10:D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apprentissage-virtuel.com</vt:lpstr>
      <vt:lpstr>Feuil2</vt:lpstr>
      <vt:lpstr>Feuil3</vt:lpstr>
    </vt:vector>
  </TitlesOfParts>
  <Company>INSEEC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Professeur</dc:creator>
  <cp:lastModifiedBy>olivier-picot.fr</cp:lastModifiedBy>
  <dcterms:created xsi:type="dcterms:W3CDTF">2011-10-13T08:08:19Z</dcterms:created>
  <dcterms:modified xsi:type="dcterms:W3CDTF">2011-10-21T11:15:56Z</dcterms:modified>
</cp:coreProperties>
</file>